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30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<sst xmlns="http://schemas.openxmlformats.org/spreadsheetml/2006/main" count="106" uniqueCount="63">
  <si>
    <t>L.p.</t>
  </si>
  <si>
    <t>Dział</t>
  </si>
  <si>
    <t>Rozdział</t>
  </si>
  <si>
    <t>Nazwa</t>
  </si>
  <si>
    <t>1.</t>
  </si>
  <si>
    <t>Plan</t>
  </si>
  <si>
    <t>Wykonanie</t>
  </si>
  <si>
    <t>w tym dotacje</t>
  </si>
  <si>
    <t>Przychody</t>
  </si>
  <si>
    <t>Wsk. %         kol. 6:5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</si>
  <si>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</si>
  <si>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</si>
  <si>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</si>
  <si>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</si>
  <si>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</si>
  <si>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</si>
  <si>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</si>
  <si>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</si>
  <si>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</si>
  <si>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</si>
  <si>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</si>
  <si>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</si>
  <si>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Wsk. %     kol. 9:8</t>
  </si>
  <si>
    <t>750-75097</t>
  </si>
  <si>
    <t>Jedn. Starostwa - Inwest.</t>
  </si>
  <si>
    <t>Geodezja</t>
  </si>
  <si>
    <t>801-80197</t>
  </si>
  <si>
    <t>ZSzRol. Żłobizna</t>
  </si>
  <si>
    <t>ZSzZ Nr 1 Brzeg</t>
  </si>
  <si>
    <t>ZSzRol. Grodków</t>
  </si>
  <si>
    <t>Razem:</t>
  </si>
  <si>
    <t>754-75411</t>
  </si>
  <si>
    <t>DD - Skorogoszcz</t>
  </si>
  <si>
    <t>tabela nr 5</t>
  </si>
  <si>
    <t xml:space="preserve">     </t>
  </si>
  <si>
    <t>tabela nr 4</t>
  </si>
  <si>
    <t>Kom.Pow.Pań.Straży Poż.</t>
  </si>
  <si>
    <t>Koszty</t>
  </si>
  <si>
    <t>Wsk. %     kol. 11:10</t>
  </si>
  <si>
    <t>750-75020</t>
  </si>
  <si>
    <t>Starostwo w/m</t>
  </si>
  <si>
    <t>852-85201</t>
  </si>
  <si>
    <t>Wydatki</t>
  </si>
  <si>
    <t>801-80130</t>
  </si>
  <si>
    <t>ZSR Grodków</t>
  </si>
  <si>
    <t>DD Strzegów</t>
  </si>
  <si>
    <t>854-85403</t>
  </si>
  <si>
    <t>SOSz-W Grodkow</t>
  </si>
  <si>
    <t>854-85406</t>
  </si>
  <si>
    <t>Por.Psych.-Pedag. Brzeg</t>
  </si>
  <si>
    <t>Dochody</t>
  </si>
  <si>
    <t>stan śr. pien. na 01.01.2006</t>
  </si>
  <si>
    <t>ZSR Żłobizna</t>
  </si>
  <si>
    <t>Zespół Pl.Op.Wych. Brzeg</t>
  </si>
  <si>
    <t>stan śr. obrot. na 01.01.2006</t>
  </si>
  <si>
    <t>(w groszach)</t>
  </si>
  <si>
    <t>801-80102</t>
  </si>
  <si>
    <t>Zespół Szkół Specjal. w Brzegu</t>
  </si>
  <si>
    <t>ZS Budowlanych</t>
  </si>
  <si>
    <t>Stan śr.pien.    na 31.12.2006</t>
  </si>
  <si>
    <t>Stan śr.obrot.    Na 31.12.2006</t>
  </si>
  <si>
    <t>V. Plan i wykonanie przychodów i kosztów gospodarstw pomocniczych, wg. sprawozdania Rb-31, za 2006r.</t>
  </si>
  <si>
    <t>IV.  Plan i wykonanie dochodów własnych i wydatków nimi sfinansowanych, wg. sprawozdania Rb-34, za 2006r.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</si>
</sst>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</numFmts>
  <fonts count="6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2" borderId="8" xfId="0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2" borderId="25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4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0" fillId="0" borderId="30" xfId="0" applyNumberFormat="1" applyBorder="1" applyAlignment="1">
      <alignment/>
    </xf>
    <xf numFmtId="4" fontId="4" fillId="2" borderId="9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2" borderId="32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workbookViewId="0" topLeftCell="A1">
      <selection activeCell="C3" sqref="C3"/>
    </sheetView>
  </sheetViews>
  <sheetFormatPr defaultColWidth="9.00390625" defaultRowHeight="12.75"/>
  <cols>
    <col min="1" max="1" width="5.125" style="0" customWidth="1"/>
    <col min="2" max="2" width="11.125" style="0" customWidth="1"/>
    <col min="4" max="4" width="20.75390625" style="0" customWidth="1"/>
    <col min="5" max="5" width="10.375" style="0" customWidth="1"/>
    <col min="6" max="6" width="10.00390625" style="0" customWidth="1"/>
    <col min="7" max="7" width="9.875" style="0" customWidth="1"/>
    <col min="9" max="9" width="10.00390625" style="0" customWidth="1"/>
    <col min="10" max="10" width="9.875" style="0" customWidth="1"/>
    <col min="12" max="12" width="12.625" style="0" customWidth="1"/>
  </cols>
  <sheetData>
    <row r="1" spans="1:12" ht="15.75">
      <c r="A1" s="103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5:12" ht="15">
      <c r="E2" s="20" t="s">
        <v>34</v>
      </c>
      <c r="G2" s="20"/>
      <c r="L2" s="21" t="s">
        <v>35</v>
      </c>
    </row>
    <row r="4" ht="13.5" thickBot="1">
      <c r="L4" s="21" t="s">
        <v>55</v>
      </c>
    </row>
    <row r="5" spans="1:12" ht="36">
      <c r="A5" s="81" t="s">
        <v>0</v>
      </c>
      <c r="B5" s="78" t="s">
        <v>1</v>
      </c>
      <c r="C5" s="117" t="s">
        <v>3</v>
      </c>
      <c r="D5" s="118"/>
      <c r="E5" s="94" t="s">
        <v>51</v>
      </c>
      <c r="F5" s="85" t="s">
        <v>50</v>
      </c>
      <c r="G5" s="107"/>
      <c r="H5" s="105" t="s">
        <v>9</v>
      </c>
      <c r="I5" s="83" t="s">
        <v>42</v>
      </c>
      <c r="J5" s="84"/>
      <c r="K5" s="105" t="s">
        <v>22</v>
      </c>
      <c r="L5" s="95" t="s">
        <v>59</v>
      </c>
    </row>
    <row r="6" spans="1:12" ht="13.5" thickBot="1">
      <c r="A6" s="82"/>
      <c r="B6" s="9" t="s">
        <v>2</v>
      </c>
      <c r="C6" s="119"/>
      <c r="D6" s="120"/>
      <c r="E6" s="10" t="s">
        <v>6</v>
      </c>
      <c r="F6" s="10" t="s">
        <v>5</v>
      </c>
      <c r="G6" s="23" t="s">
        <v>6</v>
      </c>
      <c r="H6" s="106"/>
      <c r="I6" s="10" t="s">
        <v>5</v>
      </c>
      <c r="J6" s="10" t="s">
        <v>6</v>
      </c>
      <c r="K6" s="106"/>
      <c r="L6" s="88" t="s">
        <v>6</v>
      </c>
    </row>
    <row r="7" spans="1:12" ht="13.5" thickBot="1">
      <c r="A7" s="96" t="s">
        <v>4</v>
      </c>
      <c r="B7" s="75" t="s">
        <v>10</v>
      </c>
      <c r="C7" s="79" t="s">
        <v>11</v>
      </c>
      <c r="D7" s="80"/>
      <c r="E7" s="75" t="s">
        <v>12</v>
      </c>
      <c r="F7" s="75" t="s">
        <v>13</v>
      </c>
      <c r="G7" s="75" t="s">
        <v>14</v>
      </c>
      <c r="H7" s="75" t="s">
        <v>15</v>
      </c>
      <c r="I7" s="75" t="s">
        <v>16</v>
      </c>
      <c r="J7" s="75" t="s">
        <v>17</v>
      </c>
      <c r="K7" s="75" t="s">
        <v>18</v>
      </c>
      <c r="L7" s="97" t="s">
        <v>19</v>
      </c>
    </row>
    <row r="8" spans="1:12" ht="12.75">
      <c r="A8" s="22" t="s">
        <v>4</v>
      </c>
      <c r="B8" s="6" t="s">
        <v>39</v>
      </c>
      <c r="C8" s="114" t="s">
        <v>40</v>
      </c>
      <c r="D8" s="115"/>
      <c r="E8" s="50">
        <v>33614.41</v>
      </c>
      <c r="F8" s="50">
        <v>35000</v>
      </c>
      <c r="G8" s="51">
        <v>706.94</v>
      </c>
      <c r="H8" s="50">
        <f>G8/F8*100</f>
        <v>2.0198285714285715</v>
      </c>
      <c r="I8" s="50">
        <v>68615.66</v>
      </c>
      <c r="J8" s="50">
        <v>33259.46</v>
      </c>
      <c r="K8" s="50">
        <f>J8/I8*100</f>
        <v>48.472112634346146</v>
      </c>
      <c r="L8" s="62">
        <v>1061.89</v>
      </c>
    </row>
    <row r="9" spans="1:12" ht="12.75">
      <c r="A9" s="22"/>
      <c r="B9" s="6"/>
      <c r="C9" s="41"/>
      <c r="D9" s="42"/>
      <c r="E9" s="29"/>
      <c r="F9" s="29"/>
      <c r="G9" s="33"/>
      <c r="H9" s="50"/>
      <c r="I9" s="29"/>
      <c r="J9" s="29"/>
      <c r="K9" s="50"/>
      <c r="L9" s="67"/>
    </row>
    <row r="10" spans="1:12" ht="12.75">
      <c r="A10" s="22" t="s">
        <v>10</v>
      </c>
      <c r="B10" s="3" t="s">
        <v>31</v>
      </c>
      <c r="C10" s="112" t="s">
        <v>36</v>
      </c>
      <c r="D10" s="113"/>
      <c r="E10" s="52">
        <v>46970.97</v>
      </c>
      <c r="F10" s="34">
        <v>215000</v>
      </c>
      <c r="G10" s="52">
        <v>44900</v>
      </c>
      <c r="H10" s="50">
        <f aca="true" t="shared" si="0" ref="H10:H24">G10/F10*100</f>
        <v>20.883720930232556</v>
      </c>
      <c r="I10" s="34">
        <v>265000</v>
      </c>
      <c r="J10" s="52">
        <v>12144.31</v>
      </c>
      <c r="K10" s="50">
        <f aca="true" t="shared" si="1" ref="K10:K24">J10/I10*100</f>
        <v>4.582758490566038</v>
      </c>
      <c r="L10" s="98">
        <v>79726.66</v>
      </c>
    </row>
    <row r="11" spans="1:12" ht="12.75">
      <c r="A11" s="22"/>
      <c r="B11" s="3"/>
      <c r="C11" s="41"/>
      <c r="D11" s="42"/>
      <c r="E11" s="52"/>
      <c r="F11" s="34"/>
      <c r="G11" s="52"/>
      <c r="H11" s="50"/>
      <c r="I11" s="34"/>
      <c r="J11" s="52"/>
      <c r="K11" s="50"/>
      <c r="L11" s="98"/>
    </row>
    <row r="12" spans="1:12" ht="12.75">
      <c r="A12" s="22" t="s">
        <v>11</v>
      </c>
      <c r="B12" s="3" t="s">
        <v>56</v>
      </c>
      <c r="C12" s="114" t="s">
        <v>57</v>
      </c>
      <c r="D12" s="115"/>
      <c r="E12" s="52"/>
      <c r="F12" s="34">
        <v>430.5</v>
      </c>
      <c r="G12" s="52">
        <v>430.5</v>
      </c>
      <c r="H12" s="50">
        <f t="shared" si="0"/>
        <v>100</v>
      </c>
      <c r="I12" s="52">
        <v>430.5</v>
      </c>
      <c r="J12" s="52">
        <v>430.5</v>
      </c>
      <c r="K12" s="50">
        <f t="shared" si="1"/>
        <v>100</v>
      </c>
      <c r="L12" s="98">
        <v>0</v>
      </c>
    </row>
    <row r="13" spans="1:12" ht="12.75">
      <c r="A13" s="15"/>
      <c r="B13" s="3"/>
      <c r="C13" s="41"/>
      <c r="D13" s="42"/>
      <c r="E13" s="2"/>
      <c r="F13" s="31"/>
      <c r="G13" s="31"/>
      <c r="H13" s="50"/>
      <c r="I13" s="2"/>
      <c r="J13" s="2"/>
      <c r="K13" s="50"/>
      <c r="L13" s="16"/>
    </row>
    <row r="14" spans="1:12" ht="12.75">
      <c r="A14" s="15" t="s">
        <v>11</v>
      </c>
      <c r="B14" s="3" t="s">
        <v>43</v>
      </c>
      <c r="C14" s="112" t="s">
        <v>44</v>
      </c>
      <c r="D14" s="113"/>
      <c r="E14" s="2">
        <v>0</v>
      </c>
      <c r="F14" s="31">
        <v>9523</v>
      </c>
      <c r="G14" s="54">
        <v>8740.54</v>
      </c>
      <c r="H14" s="50">
        <f t="shared" si="0"/>
        <v>91.78347159508559</v>
      </c>
      <c r="I14" s="31">
        <v>9284</v>
      </c>
      <c r="J14" s="54">
        <v>8502</v>
      </c>
      <c r="K14" s="50">
        <f t="shared" si="1"/>
        <v>91.57690650581645</v>
      </c>
      <c r="L14" s="57">
        <v>238.54</v>
      </c>
    </row>
    <row r="15" spans="1:12" ht="12.75">
      <c r="A15" s="15"/>
      <c r="B15" s="3"/>
      <c r="C15" s="41" t="s">
        <v>52</v>
      </c>
      <c r="D15" s="42"/>
      <c r="E15" s="2">
        <v>0</v>
      </c>
      <c r="F15" s="31">
        <v>3097</v>
      </c>
      <c r="G15" s="54">
        <v>3097.29</v>
      </c>
      <c r="H15" s="50">
        <f t="shared" si="0"/>
        <v>100.0093639005489</v>
      </c>
      <c r="I15" s="31">
        <v>3097</v>
      </c>
      <c r="J15" s="54">
        <v>3097.29</v>
      </c>
      <c r="K15" s="50">
        <f t="shared" si="1"/>
        <v>100.0093639005489</v>
      </c>
      <c r="L15" s="16">
        <v>0</v>
      </c>
    </row>
    <row r="16" spans="1:12" ht="12.75">
      <c r="A16" s="15"/>
      <c r="B16" s="3"/>
      <c r="C16" s="114" t="s">
        <v>58</v>
      </c>
      <c r="D16" s="115"/>
      <c r="E16" s="2"/>
      <c r="F16" s="54">
        <v>45000.5</v>
      </c>
      <c r="G16" s="54">
        <v>45000.5</v>
      </c>
      <c r="H16" s="50">
        <f t="shared" si="0"/>
        <v>100</v>
      </c>
      <c r="I16" s="54">
        <v>45000.5</v>
      </c>
      <c r="J16" s="54">
        <v>45000.5</v>
      </c>
      <c r="K16" s="50">
        <f t="shared" si="1"/>
        <v>100</v>
      </c>
      <c r="L16" s="16">
        <v>0</v>
      </c>
    </row>
    <row r="17" spans="1:12" ht="12.75">
      <c r="A17" s="15"/>
      <c r="B17" s="3"/>
      <c r="C17" s="41"/>
      <c r="D17" s="42"/>
      <c r="E17" s="2"/>
      <c r="F17" s="31"/>
      <c r="G17" s="31"/>
      <c r="H17" s="50"/>
      <c r="I17" s="2"/>
      <c r="J17" s="2"/>
      <c r="K17" s="50"/>
      <c r="L17" s="16"/>
    </row>
    <row r="18" spans="1:12" ht="12.75">
      <c r="A18" s="15" t="s">
        <v>12</v>
      </c>
      <c r="B18" s="3" t="s">
        <v>41</v>
      </c>
      <c r="C18" s="112" t="s">
        <v>32</v>
      </c>
      <c r="D18" s="113"/>
      <c r="E18" s="31">
        <v>0</v>
      </c>
      <c r="F18" s="31">
        <v>50824.33</v>
      </c>
      <c r="G18" s="31">
        <v>50824.33</v>
      </c>
      <c r="H18" s="50">
        <f t="shared" si="0"/>
        <v>100</v>
      </c>
      <c r="I18" s="31">
        <v>50824.33</v>
      </c>
      <c r="J18" s="54">
        <v>50824.33</v>
      </c>
      <c r="K18" s="50">
        <f t="shared" si="1"/>
        <v>100</v>
      </c>
      <c r="L18" s="57">
        <v>0</v>
      </c>
    </row>
    <row r="19" spans="1:12" ht="12.75">
      <c r="A19" s="15"/>
      <c r="B19" s="3"/>
      <c r="C19" s="112" t="s">
        <v>53</v>
      </c>
      <c r="D19" s="113"/>
      <c r="E19" s="54">
        <v>2789.63</v>
      </c>
      <c r="F19" s="54">
        <v>93682.26</v>
      </c>
      <c r="G19" s="54">
        <v>93682.26</v>
      </c>
      <c r="H19" s="50">
        <f t="shared" si="0"/>
        <v>100</v>
      </c>
      <c r="I19" s="54">
        <v>96471.89</v>
      </c>
      <c r="J19" s="54">
        <v>34886.18</v>
      </c>
      <c r="K19" s="50">
        <f t="shared" si="1"/>
        <v>36.16201569182484</v>
      </c>
      <c r="L19" s="57">
        <v>61585.71</v>
      </c>
    </row>
    <row r="20" spans="1:12" ht="12.75">
      <c r="A20" s="15"/>
      <c r="B20" s="2"/>
      <c r="C20" s="112" t="s">
        <v>45</v>
      </c>
      <c r="D20" s="113"/>
      <c r="E20" s="31">
        <v>0</v>
      </c>
      <c r="F20" s="54">
        <v>5749.35</v>
      </c>
      <c r="G20" s="54">
        <v>5749.35</v>
      </c>
      <c r="H20" s="50">
        <f t="shared" si="0"/>
        <v>100</v>
      </c>
      <c r="I20" s="54">
        <v>5749.35</v>
      </c>
      <c r="J20" s="54">
        <v>5749.35</v>
      </c>
      <c r="K20" s="50">
        <f t="shared" si="1"/>
        <v>100</v>
      </c>
      <c r="L20" s="38">
        <v>0</v>
      </c>
    </row>
    <row r="21" spans="1:12" ht="12.75">
      <c r="A21" s="64"/>
      <c r="B21" s="7"/>
      <c r="C21" s="48"/>
      <c r="D21" s="49"/>
      <c r="E21" s="43"/>
      <c r="F21" s="43"/>
      <c r="G21" s="43"/>
      <c r="H21" s="50"/>
      <c r="I21" s="43"/>
      <c r="J21" s="43"/>
      <c r="K21" s="50"/>
      <c r="L21" s="66"/>
    </row>
    <row r="22" spans="1:12" ht="12.75">
      <c r="A22" s="64" t="s">
        <v>13</v>
      </c>
      <c r="B22" s="7" t="s">
        <v>46</v>
      </c>
      <c r="C22" s="114" t="s">
        <v>47</v>
      </c>
      <c r="D22" s="115"/>
      <c r="E22" s="53">
        <v>4085.37</v>
      </c>
      <c r="F22" s="53">
        <v>45914.63</v>
      </c>
      <c r="G22" s="53">
        <v>28870.78</v>
      </c>
      <c r="H22" s="50">
        <f t="shared" si="0"/>
        <v>62.87926092402356</v>
      </c>
      <c r="I22" s="43">
        <v>50000</v>
      </c>
      <c r="J22" s="53">
        <v>32956.15</v>
      </c>
      <c r="K22" s="50">
        <f t="shared" si="1"/>
        <v>65.9123</v>
      </c>
      <c r="L22" s="99">
        <v>0</v>
      </c>
    </row>
    <row r="23" spans="1:12" ht="12.75">
      <c r="A23" s="64"/>
      <c r="B23" s="7"/>
      <c r="C23" s="48"/>
      <c r="D23" s="49"/>
      <c r="E23" s="43"/>
      <c r="F23" s="43"/>
      <c r="G23" s="43"/>
      <c r="H23" s="50"/>
      <c r="I23" s="43"/>
      <c r="J23" s="43"/>
      <c r="K23" s="50"/>
      <c r="L23" s="66"/>
    </row>
    <row r="24" spans="1:12" ht="12.75">
      <c r="A24" s="64" t="s">
        <v>14</v>
      </c>
      <c r="B24" s="7" t="s">
        <v>48</v>
      </c>
      <c r="C24" s="114" t="s">
        <v>49</v>
      </c>
      <c r="D24" s="115"/>
      <c r="E24" s="53">
        <v>1926.1</v>
      </c>
      <c r="F24" s="53">
        <v>438.9</v>
      </c>
      <c r="G24" s="53">
        <v>438.7</v>
      </c>
      <c r="H24" s="50">
        <f t="shared" si="0"/>
        <v>99.95443153337891</v>
      </c>
      <c r="I24" s="43">
        <v>2365</v>
      </c>
      <c r="J24" s="53">
        <v>2364.8</v>
      </c>
      <c r="K24" s="50">
        <f t="shared" si="1"/>
        <v>99.99154334038056</v>
      </c>
      <c r="L24" s="66">
        <v>0</v>
      </c>
    </row>
    <row r="25" spans="1:12" ht="12.75">
      <c r="A25" s="64"/>
      <c r="B25" s="7"/>
      <c r="C25" s="48"/>
      <c r="D25" s="49"/>
      <c r="E25" s="43"/>
      <c r="F25" s="43"/>
      <c r="G25" s="43"/>
      <c r="H25" s="50"/>
      <c r="I25" s="43"/>
      <c r="J25" s="43"/>
      <c r="K25" s="50"/>
      <c r="L25" s="66"/>
    </row>
    <row r="26" spans="1:12" ht="13.5" thickBot="1">
      <c r="A26" s="89"/>
      <c r="B26" s="18"/>
      <c r="C26" s="121"/>
      <c r="D26" s="122"/>
      <c r="E26" s="43"/>
      <c r="F26" s="43"/>
      <c r="G26" s="43"/>
      <c r="H26" s="50"/>
      <c r="I26" s="43"/>
      <c r="J26" s="43"/>
      <c r="K26" s="50"/>
      <c r="L26" s="66"/>
    </row>
    <row r="27" spans="1:12" ht="16.5" customHeight="1" thickBot="1">
      <c r="A27" s="68"/>
      <c r="B27" s="47"/>
      <c r="C27" s="108" t="s">
        <v>30</v>
      </c>
      <c r="D27" s="109"/>
      <c r="E27" s="55">
        <f>SUM(E8:E26)</f>
        <v>89386.48000000001</v>
      </c>
      <c r="F27" s="56">
        <f>SUM(F8:F26)</f>
        <v>504660.47000000003</v>
      </c>
      <c r="G27" s="56">
        <f>SUM(G8:G26)</f>
        <v>282441.19</v>
      </c>
      <c r="H27" s="56">
        <f>G27/F27*100</f>
        <v>55.96657689475857</v>
      </c>
      <c r="I27" s="56">
        <f>SUM(I8:I26)</f>
        <v>596838.23</v>
      </c>
      <c r="J27" s="56">
        <f>SUM(J8:J26)</f>
        <v>229214.87</v>
      </c>
      <c r="K27" s="56">
        <f>J27/I27*100</f>
        <v>38.40485720896264</v>
      </c>
      <c r="L27" s="100">
        <f>SUM(L8:L26)</f>
        <v>142612.8</v>
      </c>
    </row>
    <row r="28" spans="1:12" ht="12.75">
      <c r="A28" s="101"/>
      <c r="B28" s="44"/>
      <c r="C28" s="110"/>
      <c r="D28" s="111"/>
      <c r="E28" s="29"/>
      <c r="F28" s="29"/>
      <c r="G28" s="29"/>
      <c r="H28" s="44"/>
      <c r="I28" s="29"/>
      <c r="J28" s="29"/>
      <c r="K28" s="44"/>
      <c r="L28" s="102"/>
    </row>
    <row r="29" spans="1:12" ht="13.5" thickBot="1">
      <c r="A29" s="17"/>
      <c r="B29" s="18"/>
      <c r="C29" s="123"/>
      <c r="D29" s="124"/>
      <c r="E29" s="18"/>
      <c r="F29" s="18"/>
      <c r="G29" s="18"/>
      <c r="H29" s="18"/>
      <c r="I29" s="18"/>
      <c r="J29" s="18"/>
      <c r="K29" s="18"/>
      <c r="L29" s="19"/>
    </row>
    <row r="31" spans="1:2" ht="12.75">
      <c r="A31" s="116"/>
      <c r="B31" s="116"/>
    </row>
    <row r="32" spans="6:7" ht="12.75">
      <c r="F32" s="45"/>
      <c r="G32" s="46"/>
    </row>
  </sheetData>
  <mergeCells count="23">
    <mergeCell ref="A31:B31"/>
    <mergeCell ref="C5:D6"/>
    <mergeCell ref="C26:D26"/>
    <mergeCell ref="C10:D10"/>
    <mergeCell ref="C14:D14"/>
    <mergeCell ref="C24:D24"/>
    <mergeCell ref="C22:D22"/>
    <mergeCell ref="C29:D29"/>
    <mergeCell ref="C18:D18"/>
    <mergeCell ref="C19:D19"/>
    <mergeCell ref="C27:D27"/>
    <mergeCell ref="C28:D28"/>
    <mergeCell ref="C20:D20"/>
    <mergeCell ref="C8:D8"/>
    <mergeCell ref="C12:D12"/>
    <mergeCell ref="C16:D16"/>
    <mergeCell ref="A1:L1"/>
    <mergeCell ref="K5:K6"/>
    <mergeCell ref="C7:D7"/>
    <mergeCell ref="A5:A6"/>
    <mergeCell ref="I5:J5"/>
    <mergeCell ref="F5:G5"/>
    <mergeCell ref="H5:H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3.75390625" style="0" customWidth="1"/>
    <col min="2" max="2" width="10.375" style="0" customWidth="1"/>
    <col min="4" max="4" width="13.875" style="0" customWidth="1"/>
    <col min="5" max="5" width="12.125" style="0" customWidth="1"/>
    <col min="6" max="6" width="10.00390625" style="0" customWidth="1"/>
    <col min="7" max="7" width="11.625" style="0" customWidth="1"/>
    <col min="8" max="8" width="7.875" style="0" customWidth="1"/>
    <col min="9" max="9" width="9.25390625" style="0" customWidth="1"/>
    <col min="10" max="10" width="7.25390625" style="0" customWidth="1"/>
    <col min="11" max="11" width="9.00390625" style="0" customWidth="1"/>
    <col min="12" max="12" width="11.375" style="0" customWidth="1"/>
    <col min="13" max="13" width="8.00390625" style="0" customWidth="1"/>
    <col min="14" max="14" width="11.375" style="0" customWidth="1"/>
  </cols>
  <sheetData>
    <row r="1" spans="1:14" ht="15.75">
      <c r="A1" s="103" t="s">
        <v>61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6:14" ht="15">
      <c r="F2" s="20"/>
      <c r="G2" s="20"/>
      <c r="H2" s="20"/>
      <c r="I2" s="20"/>
      <c r="N2" s="21" t="s">
        <v>33</v>
      </c>
    </row>
    <row r="4" ht="13.5" thickBot="1">
      <c r="N4" s="21" t="s">
        <v>55</v>
      </c>
    </row>
    <row r="5" spans="1:14" ht="28.5" customHeight="1">
      <c r="A5" s="81" t="s">
        <v>0</v>
      </c>
      <c r="B5" s="78" t="s">
        <v>1</v>
      </c>
      <c r="C5" s="117" t="s">
        <v>3</v>
      </c>
      <c r="D5" s="118"/>
      <c r="E5" s="86" t="s">
        <v>54</v>
      </c>
      <c r="F5" s="85" t="s">
        <v>8</v>
      </c>
      <c r="G5" s="107"/>
      <c r="H5" s="137" t="s">
        <v>7</v>
      </c>
      <c r="I5" s="137"/>
      <c r="J5" s="105" t="s">
        <v>9</v>
      </c>
      <c r="K5" s="83" t="s">
        <v>37</v>
      </c>
      <c r="L5" s="84"/>
      <c r="M5" s="105" t="s">
        <v>38</v>
      </c>
      <c r="N5" s="87" t="s">
        <v>60</v>
      </c>
    </row>
    <row r="6" spans="1:14" ht="13.5" thickBot="1">
      <c r="A6" s="82"/>
      <c r="B6" s="9" t="s">
        <v>2</v>
      </c>
      <c r="C6" s="119"/>
      <c r="D6" s="120"/>
      <c r="E6" s="10" t="s">
        <v>6</v>
      </c>
      <c r="F6" s="10" t="s">
        <v>5</v>
      </c>
      <c r="G6" s="23" t="s">
        <v>6</v>
      </c>
      <c r="H6" s="36" t="s">
        <v>5</v>
      </c>
      <c r="I6" s="7" t="s">
        <v>6</v>
      </c>
      <c r="J6" s="106"/>
      <c r="K6" s="10" t="s">
        <v>5</v>
      </c>
      <c r="L6" s="10" t="s">
        <v>6</v>
      </c>
      <c r="M6" s="106"/>
      <c r="N6" s="88" t="s">
        <v>6</v>
      </c>
    </row>
    <row r="7" spans="1:15" ht="13.5" thickBot="1">
      <c r="A7" s="11" t="s">
        <v>4</v>
      </c>
      <c r="B7" s="12" t="s">
        <v>10</v>
      </c>
      <c r="C7" s="127" t="s">
        <v>11</v>
      </c>
      <c r="D7" s="128"/>
      <c r="E7" s="12" t="s">
        <v>12</v>
      </c>
      <c r="F7" s="12" t="s">
        <v>13</v>
      </c>
      <c r="G7" s="12" t="s">
        <v>14</v>
      </c>
      <c r="H7" s="35" t="s">
        <v>15</v>
      </c>
      <c r="I7" s="24" t="s">
        <v>16</v>
      </c>
      <c r="J7" s="12" t="s">
        <v>17</v>
      </c>
      <c r="K7" s="12" t="s">
        <v>18</v>
      </c>
      <c r="L7" s="12" t="s">
        <v>19</v>
      </c>
      <c r="M7" s="12" t="s">
        <v>20</v>
      </c>
      <c r="N7" s="13" t="s">
        <v>21</v>
      </c>
      <c r="O7" s="1"/>
    </row>
    <row r="8" spans="1:14" ht="12.75">
      <c r="A8" s="14" t="s">
        <v>4</v>
      </c>
      <c r="B8" s="25" t="s">
        <v>23</v>
      </c>
      <c r="C8" s="125" t="s">
        <v>24</v>
      </c>
      <c r="D8" s="126"/>
      <c r="E8" s="60">
        <v>-25586.64</v>
      </c>
      <c r="F8" s="28">
        <v>224956</v>
      </c>
      <c r="G8" s="59">
        <v>248290.61</v>
      </c>
      <c r="H8" s="32"/>
      <c r="I8" s="28"/>
      <c r="J8" s="63">
        <f>G8/F8*100</f>
        <v>110.37296626895925</v>
      </c>
      <c r="K8" s="28">
        <v>224956</v>
      </c>
      <c r="L8" s="60">
        <v>247331.15</v>
      </c>
      <c r="M8" s="63">
        <f>L8/K8*100</f>
        <v>109.94645619587831</v>
      </c>
      <c r="N8" s="61">
        <v>-24627.18</v>
      </c>
    </row>
    <row r="9" spans="1:14" ht="12.75">
      <c r="A9" s="22"/>
      <c r="B9" s="5"/>
      <c r="C9" s="26"/>
      <c r="D9" s="8" t="s">
        <v>25</v>
      </c>
      <c r="E9" s="50">
        <v>-9616.14</v>
      </c>
      <c r="F9" s="29">
        <v>185000</v>
      </c>
      <c r="G9" s="51">
        <v>146244.4</v>
      </c>
      <c r="H9" s="33"/>
      <c r="I9" s="29"/>
      <c r="J9" s="54">
        <f aca="true" t="shared" si="0" ref="J9:J17">G9/F9*100</f>
        <v>79.05102702702702</v>
      </c>
      <c r="K9" s="29">
        <v>185000</v>
      </c>
      <c r="L9" s="50">
        <v>146279.11</v>
      </c>
      <c r="M9" s="54">
        <f aca="true" t="shared" si="1" ref="M9:M17">L9/K9*100</f>
        <v>79.06978918918918</v>
      </c>
      <c r="N9" s="62">
        <v>-9650.85</v>
      </c>
    </row>
    <row r="10" spans="1:14" ht="12.75">
      <c r="A10" s="39"/>
      <c r="B10" s="2"/>
      <c r="C10" s="40"/>
      <c r="D10" s="40"/>
      <c r="E10" s="30"/>
      <c r="F10" s="31"/>
      <c r="G10" s="34"/>
      <c r="H10" s="34"/>
      <c r="I10" s="31"/>
      <c r="J10" s="54"/>
      <c r="K10" s="2"/>
      <c r="L10" s="2"/>
      <c r="M10" s="54"/>
      <c r="N10" s="16"/>
    </row>
    <row r="11" spans="1:14" ht="12.75">
      <c r="A11" s="15" t="s">
        <v>10</v>
      </c>
      <c r="B11" s="27" t="s">
        <v>26</v>
      </c>
      <c r="C11" s="114" t="s">
        <v>28</v>
      </c>
      <c r="D11" s="115"/>
      <c r="E11" s="58">
        <v>29619.2</v>
      </c>
      <c r="F11" s="31">
        <v>153021</v>
      </c>
      <c r="G11" s="52">
        <v>125007.37</v>
      </c>
      <c r="H11" s="34">
        <v>48021</v>
      </c>
      <c r="I11" s="31">
        <v>48021</v>
      </c>
      <c r="J11" s="54">
        <f t="shared" si="0"/>
        <v>81.69295064076172</v>
      </c>
      <c r="K11" s="29">
        <v>153021</v>
      </c>
      <c r="L11" s="50">
        <v>125288.95</v>
      </c>
      <c r="M11" s="54">
        <f t="shared" si="1"/>
        <v>81.87696459963011</v>
      </c>
      <c r="N11" s="57">
        <v>28903.35</v>
      </c>
    </row>
    <row r="12" spans="1:14" ht="12.75">
      <c r="A12" s="15"/>
      <c r="B12" s="3"/>
      <c r="C12" s="112"/>
      <c r="D12" s="113"/>
      <c r="E12" s="31"/>
      <c r="F12" s="31"/>
      <c r="G12" s="34"/>
      <c r="H12" s="34"/>
      <c r="I12" s="31"/>
      <c r="J12" s="54"/>
      <c r="K12" s="2"/>
      <c r="L12" s="2"/>
      <c r="M12" s="54"/>
      <c r="N12" s="38"/>
    </row>
    <row r="13" spans="1:14" ht="12.75">
      <c r="A13" s="15" t="s">
        <v>11</v>
      </c>
      <c r="B13" s="3" t="s">
        <v>26</v>
      </c>
      <c r="C13" s="112" t="s">
        <v>27</v>
      </c>
      <c r="D13" s="113"/>
      <c r="E13" s="31">
        <v>18420</v>
      </c>
      <c r="F13" s="31">
        <v>4700</v>
      </c>
      <c r="G13" s="34">
        <v>0</v>
      </c>
      <c r="H13" s="34"/>
      <c r="I13" s="31"/>
      <c r="J13" s="54">
        <f t="shared" si="0"/>
        <v>0</v>
      </c>
      <c r="K13" s="31">
        <v>300</v>
      </c>
      <c r="L13" s="31">
        <v>18420</v>
      </c>
      <c r="M13" s="54">
        <f t="shared" si="1"/>
        <v>6140</v>
      </c>
      <c r="N13" s="38">
        <v>0</v>
      </c>
    </row>
    <row r="14" spans="1:14" ht="12.75">
      <c r="A14" s="15"/>
      <c r="B14" s="3"/>
      <c r="C14" s="112"/>
      <c r="D14" s="113"/>
      <c r="E14" s="31"/>
      <c r="F14" s="31"/>
      <c r="G14" s="34"/>
      <c r="H14" s="34"/>
      <c r="I14" s="31"/>
      <c r="J14" s="54"/>
      <c r="K14" s="31"/>
      <c r="L14" s="31"/>
      <c r="M14" s="54"/>
      <c r="N14" s="38"/>
    </row>
    <row r="15" spans="1:14" ht="12.75">
      <c r="A15" s="15" t="s">
        <v>12</v>
      </c>
      <c r="B15" s="3" t="s">
        <v>26</v>
      </c>
      <c r="C15" s="112" t="s">
        <v>29</v>
      </c>
      <c r="D15" s="113"/>
      <c r="E15" s="54">
        <v>399148.53</v>
      </c>
      <c r="F15" s="31">
        <v>1531004</v>
      </c>
      <c r="G15" s="52">
        <v>923155.91</v>
      </c>
      <c r="H15" s="34">
        <v>24792</v>
      </c>
      <c r="I15" s="31">
        <v>24792</v>
      </c>
      <c r="J15" s="54">
        <f t="shared" si="0"/>
        <v>60.29741986304412</v>
      </c>
      <c r="K15" s="31">
        <v>1531004</v>
      </c>
      <c r="L15" s="54">
        <v>975683.48</v>
      </c>
      <c r="M15" s="54">
        <f t="shared" si="1"/>
        <v>63.728342969711385</v>
      </c>
      <c r="N15" s="57">
        <v>327071.2</v>
      </c>
    </row>
    <row r="16" spans="1:14" ht="13.5" thickBot="1">
      <c r="A16" s="64"/>
      <c r="B16" s="4"/>
      <c r="C16" s="133"/>
      <c r="D16" s="134"/>
      <c r="E16" s="43"/>
      <c r="F16" s="43"/>
      <c r="G16" s="65"/>
      <c r="H16" s="65"/>
      <c r="I16" s="43"/>
      <c r="J16" s="53"/>
      <c r="K16" s="43"/>
      <c r="L16" s="43"/>
      <c r="M16" s="53"/>
      <c r="N16" s="66"/>
    </row>
    <row r="17" spans="1:14" ht="18" customHeight="1" thickBot="1">
      <c r="A17" s="68"/>
      <c r="B17" s="69"/>
      <c r="C17" s="135" t="s">
        <v>30</v>
      </c>
      <c r="D17" s="136"/>
      <c r="E17" s="70">
        <f>SUM(E8+E9+E11+E13+E15)</f>
        <v>411984.95</v>
      </c>
      <c r="F17" s="71">
        <f>SUM(F8+F9+F11+F13+F15)</f>
        <v>2098681</v>
      </c>
      <c r="G17" s="72">
        <f>SUM(G9+G11+G13+G15+G8)</f>
        <v>1442698.29</v>
      </c>
      <c r="H17" s="73">
        <f>SUM(H11+H15)</f>
        <v>72813</v>
      </c>
      <c r="I17" s="71">
        <f>SUM(I11+I15)</f>
        <v>72813</v>
      </c>
      <c r="J17" s="70">
        <f t="shared" si="0"/>
        <v>68.7430957825415</v>
      </c>
      <c r="K17" s="71">
        <f>SUM(K8+K9+K11+K13+K15)</f>
        <v>2094281</v>
      </c>
      <c r="L17" s="70">
        <f>SUM(L8+L9+L11+L13+L15)</f>
        <v>1513002.69</v>
      </c>
      <c r="M17" s="70">
        <f t="shared" si="1"/>
        <v>72.24449297873589</v>
      </c>
      <c r="N17" s="74">
        <f>SUM(N8:N15)</f>
        <v>321696.52</v>
      </c>
    </row>
    <row r="18" spans="1:14" ht="12.75">
      <c r="A18" s="22"/>
      <c r="B18" s="5"/>
      <c r="C18" s="112"/>
      <c r="D18" s="113"/>
      <c r="E18" s="29"/>
      <c r="F18" s="29"/>
      <c r="G18" s="29"/>
      <c r="H18" s="29"/>
      <c r="I18" s="29"/>
      <c r="J18" s="37"/>
      <c r="K18" s="29"/>
      <c r="L18" s="29"/>
      <c r="M18" s="37"/>
      <c r="N18" s="67"/>
    </row>
    <row r="19" spans="1:14" ht="13.5" thickBot="1">
      <c r="A19" s="89"/>
      <c r="B19" s="90"/>
      <c r="C19" s="129"/>
      <c r="D19" s="130"/>
      <c r="E19" s="91"/>
      <c r="F19" s="91"/>
      <c r="G19" s="91"/>
      <c r="H19" s="91"/>
      <c r="I19" s="91"/>
      <c r="J19" s="18"/>
      <c r="K19" s="91"/>
      <c r="L19" s="91"/>
      <c r="M19" s="92"/>
      <c r="N19" s="93"/>
    </row>
    <row r="20" spans="1:14" ht="12.75">
      <c r="A20" s="76"/>
      <c r="B20" s="76"/>
      <c r="C20" s="131"/>
      <c r="D20" s="131"/>
      <c r="E20" s="40"/>
      <c r="F20" s="40"/>
      <c r="G20" s="40"/>
      <c r="H20" s="40"/>
      <c r="I20" s="40"/>
      <c r="J20" s="40"/>
      <c r="K20" s="40"/>
      <c r="L20" s="40"/>
      <c r="M20" s="77"/>
      <c r="N20" s="40"/>
    </row>
    <row r="21" spans="1:14" ht="12.75">
      <c r="A21" s="76"/>
      <c r="B21" s="76"/>
      <c r="C21" s="76"/>
      <c r="D21" s="76"/>
      <c r="E21" s="40"/>
      <c r="F21" s="40"/>
      <c r="G21" s="40"/>
      <c r="H21" s="40"/>
      <c r="I21" s="40"/>
      <c r="J21" s="40"/>
      <c r="K21" s="40"/>
      <c r="L21" s="40"/>
      <c r="M21" s="77"/>
      <c r="N21" s="40"/>
    </row>
    <row r="22" spans="1:14" ht="12.75">
      <c r="A22" s="76"/>
      <c r="B22" s="76"/>
      <c r="C22" s="76"/>
      <c r="D22" s="76"/>
      <c r="E22" s="40"/>
      <c r="F22" s="40"/>
      <c r="G22" s="40"/>
      <c r="H22" s="40"/>
      <c r="I22" s="40"/>
      <c r="J22" s="40"/>
      <c r="K22" s="40"/>
      <c r="L22" s="40"/>
      <c r="M22" s="77"/>
      <c r="N22" s="40"/>
    </row>
    <row r="23" spans="1:14" ht="12.75">
      <c r="A23" s="76"/>
      <c r="B23" s="76"/>
      <c r="C23" s="76"/>
      <c r="D23" s="76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2.75">
      <c r="A24" s="76"/>
      <c r="B24" s="76"/>
      <c r="C24" s="76"/>
      <c r="D24" s="76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76"/>
      <c r="B25" s="76"/>
      <c r="C25" s="76"/>
      <c r="D25" s="76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2.75">
      <c r="A26" s="76"/>
      <c r="B26" s="76"/>
      <c r="C26" s="76"/>
      <c r="D26" s="76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2.75">
      <c r="A27" s="76"/>
      <c r="B27" s="76"/>
      <c r="C27" s="76"/>
      <c r="D27" s="76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2.75">
      <c r="A28" s="76"/>
      <c r="B28" s="40"/>
      <c r="C28" s="132"/>
      <c r="D28" s="132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2.75">
      <c r="A29" s="76"/>
      <c r="B29" s="40"/>
      <c r="C29" s="132"/>
      <c r="D29" s="132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.75">
      <c r="A30" s="76"/>
      <c r="B30" s="40"/>
      <c r="C30" s="132"/>
      <c r="D30" s="132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>
      <c r="A31" s="40"/>
      <c r="B31" s="40"/>
      <c r="C31" s="132"/>
      <c r="D31" s="132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>
      <c r="A32" s="40"/>
      <c r="B32" s="40"/>
      <c r="C32" s="132"/>
      <c r="D32" s="132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.75">
      <c r="A33" s="40"/>
      <c r="B33" s="40"/>
      <c r="C33" s="132"/>
      <c r="D33" s="132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5" spans="1:14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2" ht="12.75">
      <c r="A36" s="116"/>
      <c r="B36" s="116"/>
    </row>
  </sheetData>
  <mergeCells count="28">
    <mergeCell ref="A36:B36"/>
    <mergeCell ref="A1:N1"/>
    <mergeCell ref="C33:D33"/>
    <mergeCell ref="K5:L5"/>
    <mergeCell ref="H5:I5"/>
    <mergeCell ref="F5:G5"/>
    <mergeCell ref="C30:D30"/>
    <mergeCell ref="C29:D29"/>
    <mergeCell ref="C14:D14"/>
    <mergeCell ref="C12:D12"/>
    <mergeCell ref="C13:D13"/>
    <mergeCell ref="C31:D31"/>
    <mergeCell ref="C32:D32"/>
    <mergeCell ref="C28:D28"/>
    <mergeCell ref="C15:D15"/>
    <mergeCell ref="C16:D16"/>
    <mergeCell ref="C17:D17"/>
    <mergeCell ref="C18:D18"/>
    <mergeCell ref="A35:N35"/>
    <mergeCell ref="M5:M6"/>
    <mergeCell ref="J5:J6"/>
    <mergeCell ref="C8:D8"/>
    <mergeCell ref="C11:D11"/>
    <mergeCell ref="C5:D6"/>
    <mergeCell ref="C7:D7"/>
    <mergeCell ref="A5:A6"/>
    <mergeCell ref="C19:D19"/>
    <mergeCell ref="C20:D20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Budżet</cp:lastModifiedBy>
  <cp:lastPrinted>2007-03-13T13:30:32Z</cp:lastPrinted>
  <dcterms:created xsi:type="dcterms:W3CDTF">2003-04-01T08:01:35Z</dcterms:created>
  <dcterms:modified xsi:type="dcterms:W3CDTF">2007-03-13T13:30:46Z</dcterms:modified>
  <cp:category/>
  <cp:version/>
  <cp:contentType/>
  <cp:contentStatus/>
</cp:coreProperties>
</file>